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160" yWindow="-40" windowWidth="24360" windowHeight="17940" tabRatio="500"/>
  </bookViews>
  <sheets>
    <sheet name="If you know DMS" sheetId="1" r:id="rId1"/>
    <sheet name="If you know GPS" sheetId="2" r:id="rId2"/>
    <sheet name="If you know decimal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G9" i="1"/>
  <c r="H9" i="1"/>
  <c r="D9" i="2"/>
  <c r="E9" i="2"/>
  <c r="F9" i="2"/>
  <c r="H9" i="2"/>
  <c r="C9" i="3"/>
  <c r="G9" i="3"/>
  <c r="H9" i="3"/>
  <c r="D9" i="3"/>
  <c r="E9" i="3"/>
</calcChain>
</file>

<file path=xl/sharedStrings.xml><?xml version="1.0" encoding="utf-8"?>
<sst xmlns="http://schemas.openxmlformats.org/spreadsheetml/2006/main" count="57" uniqueCount="31">
  <si>
    <r>
      <t>Use this page if you have a position in GPS [DD</t>
    </r>
    <r>
      <rPr>
        <vertAlign val="superscript"/>
        <sz val="10"/>
        <rFont val="Verdana"/>
      </rPr>
      <t>o</t>
    </r>
    <r>
      <rPr>
        <sz val="10"/>
        <rFont val="Verdana"/>
      </rPr>
      <t>MM.MMM'] format and wish to convert to decimal [DD.DDD</t>
    </r>
    <r>
      <rPr>
        <vertAlign val="superscript"/>
        <sz val="10"/>
        <rFont val="Verdana"/>
      </rPr>
      <t>o</t>
    </r>
    <r>
      <rPr>
        <sz val="10"/>
        <rFont val="Verdana"/>
      </rPr>
      <t>] or</t>
    </r>
    <phoneticPr fontId="2" type="noConversion"/>
  </si>
  <si>
    <r>
      <t>DMS [DD</t>
    </r>
    <r>
      <rPr>
        <vertAlign val="superscript"/>
        <sz val="10"/>
        <rFont val="Verdana"/>
      </rPr>
      <t>o</t>
    </r>
    <r>
      <rPr>
        <sz val="10"/>
        <rFont val="Verdana"/>
      </rPr>
      <t>MM'SS"]  format.</t>
    </r>
    <phoneticPr fontId="2" type="noConversion"/>
  </si>
  <si>
    <r>
      <t>Use this page if you have a position in decimal [DD.DDD</t>
    </r>
    <r>
      <rPr>
        <vertAlign val="superscript"/>
        <sz val="10"/>
        <rFont val="Verdana"/>
      </rPr>
      <t>o</t>
    </r>
    <r>
      <rPr>
        <sz val="10"/>
        <rFont val="Verdana"/>
      </rPr>
      <t>] format and wish to convert to DMS [DD</t>
    </r>
    <r>
      <rPr>
        <vertAlign val="superscript"/>
        <sz val="10"/>
        <rFont val="Verdana"/>
      </rPr>
      <t>o</t>
    </r>
    <r>
      <rPr>
        <sz val="10"/>
        <rFont val="Verdana"/>
      </rPr>
      <t xml:space="preserve">MM'SS"] or </t>
    </r>
    <phoneticPr fontId="2" type="noConversion"/>
  </si>
  <si>
    <r>
      <t>GPS [DD</t>
    </r>
    <r>
      <rPr>
        <vertAlign val="superscript"/>
        <sz val="10"/>
        <rFont val="Verdana"/>
      </rPr>
      <t>o</t>
    </r>
    <r>
      <rPr>
        <sz val="10"/>
        <rFont val="Verdana"/>
      </rPr>
      <t>MM.MMM'] format.</t>
    </r>
    <phoneticPr fontId="2" type="noConversion"/>
  </si>
  <si>
    <t>Enter minutes here (e.g., 29.12)</t>
    <phoneticPr fontId="2" type="noConversion"/>
  </si>
  <si>
    <t>Degrees</t>
    <phoneticPr fontId="2" type="noConversion"/>
  </si>
  <si>
    <t>Minutes</t>
    <phoneticPr fontId="2" type="noConversion"/>
  </si>
  <si>
    <t>Seconds</t>
    <phoneticPr fontId="2" type="noConversion"/>
  </si>
  <si>
    <t>Degrees</t>
    <phoneticPr fontId="2" type="noConversion"/>
  </si>
  <si>
    <t>Enter degrees here (e.g., 44.666)</t>
    <phoneticPr fontId="2" type="noConversion"/>
  </si>
  <si>
    <r>
      <t>Use this page if you have a position in DMS (degree, minutes, seconds) notation [DD</t>
    </r>
    <r>
      <rPr>
        <vertAlign val="superscript"/>
        <sz val="10"/>
        <rFont val="Verdana"/>
      </rPr>
      <t>o</t>
    </r>
    <r>
      <rPr>
        <sz val="10"/>
        <rFont val="Verdana"/>
      </rPr>
      <t>MM'SS"] and wish to convert</t>
    </r>
    <phoneticPr fontId="2" type="noConversion"/>
  </si>
  <si>
    <r>
      <t>to decimal [DD.DDD</t>
    </r>
    <r>
      <rPr>
        <vertAlign val="superscript"/>
        <sz val="10"/>
        <rFont val="Verdana"/>
      </rPr>
      <t>o</t>
    </r>
    <r>
      <rPr>
        <sz val="10"/>
        <rFont val="Verdana"/>
      </rPr>
      <t>] or GPS [DD</t>
    </r>
    <r>
      <rPr>
        <vertAlign val="superscript"/>
        <sz val="10"/>
        <rFont val="Verdana"/>
      </rPr>
      <t>o</t>
    </r>
    <r>
      <rPr>
        <sz val="10"/>
        <rFont val="Verdana"/>
      </rPr>
      <t>MM.MMM'] format.</t>
    </r>
    <phoneticPr fontId="2" type="noConversion"/>
  </si>
  <si>
    <t>-- Decimal --</t>
    <phoneticPr fontId="2" type="noConversion"/>
  </si>
  <si>
    <t>------ GPS Notation ------</t>
    <phoneticPr fontId="2" type="noConversion"/>
  </si>
  <si>
    <t>------------- DMS Notation -------------</t>
  </si>
  <si>
    <t>------------- DMS Notation -------------</t>
    <phoneticPr fontId="2" type="noConversion"/>
  </si>
  <si>
    <t>Seconds</t>
    <phoneticPr fontId="2" type="noConversion"/>
  </si>
  <si>
    <t>LATITUDE AND LONGITUDE FORMAT CONVERTER</t>
    <phoneticPr fontId="2" type="noConversion"/>
  </si>
  <si>
    <t>Gary C. Kessler, 2/17/2012</t>
    <phoneticPr fontId="2" type="noConversion"/>
  </si>
  <si>
    <t>^</t>
  </si>
  <si>
    <t>|</t>
  </si>
  <si>
    <t>|</t>
    <phoneticPr fontId="2" type="noConversion"/>
  </si>
  <si>
    <t>^</t>
    <phoneticPr fontId="2" type="noConversion"/>
  </si>
  <si>
    <t>Enter degrees here (e.g., 44)</t>
  </si>
  <si>
    <t>Enter degrees here (e.g., 44)</t>
    <phoneticPr fontId="2" type="noConversion"/>
  </si>
  <si>
    <t>Enter minutes here (e.g., 28)</t>
    <phoneticPr fontId="2" type="noConversion"/>
  </si>
  <si>
    <t>Enter seconds here (e.g., 43)</t>
    <phoneticPr fontId="2" type="noConversion"/>
  </si>
  <si>
    <t>------ GPS Notation ------</t>
    <phoneticPr fontId="2" type="noConversion"/>
  </si>
  <si>
    <t>Degrees</t>
    <phoneticPr fontId="2" type="noConversion"/>
  </si>
  <si>
    <t>Minutes</t>
    <phoneticPr fontId="2" type="noConversion"/>
  </si>
  <si>
    <t>Degree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</si>
</sst>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4" x14ac:knownFonts="1">
    <font>
      <sz val="10"/>
      <name val="Verdana"/>
    </font>
    <font>
      <b/>
      <sz val="10"/>
      <name val="Verdana"/>
    </font>
    <font>
      <sz val="8"/>
      <name val="Verdana"/>
    </font>
    <font>
      <vertAlign val="superscript"/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quotePrefix="1" applyFont="1" applyFill="1"/>
    <xf numFmtId="0" fontId="0" fillId="3" borderId="0" xfId="0" applyFill="1"/>
    <xf numFmtId="165" fontId="0" fillId="3" borderId="0" xfId="0" applyNumberFormat="1" applyFill="1"/>
    <xf numFmtId="0" fontId="1" fillId="2" borderId="0" xfId="0" quotePrefix="1" applyFont="1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0" fillId="3" borderId="0" xfId="0" applyNumberFormat="1" applyFill="1"/>
    <xf numFmtId="164" fontId="0" fillId="3" borderId="0" xfId="0" applyNumberFormat="1" applyFill="1"/>
    <xf numFmtId="0" fontId="0" fillId="2" borderId="1" xfId="0" applyFill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1" fillId="2" borderId="0" xfId="0" applyFont="1" applyFill="1" applyProtection="1"/>
    <xf numFmtId="0" fontId="1" fillId="2" borderId="0" xfId="0" quotePrefix="1" applyFont="1" applyFill="1" applyAlignment="1" applyProtection="1">
      <alignment horizontal="center"/>
    </xf>
    <xf numFmtId="0" fontId="1" fillId="3" borderId="0" xfId="0" quotePrefix="1" applyFont="1" applyFill="1" applyAlignment="1" applyProtection="1">
      <alignment horizontal="center"/>
    </xf>
    <xf numFmtId="0" fontId="1" fillId="3" borderId="0" xfId="0" quotePrefix="1" applyFont="1" applyFill="1" applyProtection="1"/>
    <xf numFmtId="0" fontId="1" fillId="3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164" fontId="0" fillId="3" borderId="0" xfId="0" applyNumberFormat="1" applyFill="1" applyProtection="1"/>
    <xf numFmtId="0" fontId="0" fillId="3" borderId="0" xfId="0" applyFill="1" applyProtection="1"/>
    <xf numFmtId="165" fontId="0" fillId="3" borderId="0" xfId="0" applyNumberFormat="1" applyFill="1" applyProtection="1"/>
    <xf numFmtId="0" fontId="1" fillId="2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10" sqref="A10"/>
    </sheetView>
  </sheetViews>
  <sheetFormatPr baseColWidth="10" defaultRowHeight="13" x14ac:dyDescent="0"/>
  <cols>
    <col min="1" max="16384" width="10.7109375" style="20"/>
  </cols>
  <sheetData>
    <row r="1" spans="1:8">
      <c r="A1" s="19" t="s">
        <v>17</v>
      </c>
      <c r="F1" s="20" t="s">
        <v>18</v>
      </c>
    </row>
    <row r="3" spans="1:8" ht="15">
      <c r="A3" s="20" t="s">
        <v>10</v>
      </c>
    </row>
    <row r="4" spans="1:8" ht="15">
      <c r="A4" s="20" t="s">
        <v>11</v>
      </c>
    </row>
    <row r="7" spans="1:8">
      <c r="A7" s="21"/>
      <c r="B7" s="22" t="s">
        <v>15</v>
      </c>
      <c r="C7" s="21"/>
      <c r="D7" s="19"/>
      <c r="E7" s="23" t="s">
        <v>12</v>
      </c>
      <c r="F7" s="19"/>
      <c r="G7" s="24" t="s">
        <v>13</v>
      </c>
      <c r="H7" s="25"/>
    </row>
    <row r="8" spans="1:8">
      <c r="A8" s="26" t="s">
        <v>28</v>
      </c>
      <c r="B8" s="26" t="s">
        <v>29</v>
      </c>
      <c r="C8" s="26" t="s">
        <v>16</v>
      </c>
      <c r="D8" s="19"/>
      <c r="E8" s="27" t="s">
        <v>28</v>
      </c>
      <c r="F8" s="19"/>
      <c r="G8" s="27" t="s">
        <v>30</v>
      </c>
      <c r="H8" s="27" t="s">
        <v>29</v>
      </c>
    </row>
    <row r="9" spans="1:8">
      <c r="A9" s="18"/>
      <c r="B9" s="18"/>
      <c r="C9" s="18"/>
      <c r="E9" s="28">
        <f>A9+((B9*60)+C9)/3600</f>
        <v>0</v>
      </c>
      <c r="G9" s="29">
        <f>A9</f>
        <v>0</v>
      </c>
      <c r="H9" s="30">
        <f>B9+(C9/60)</f>
        <v>0</v>
      </c>
    </row>
    <row r="10" spans="1:8">
      <c r="A10" s="26" t="s">
        <v>22</v>
      </c>
      <c r="B10" s="26" t="s">
        <v>22</v>
      </c>
      <c r="C10" s="26" t="s">
        <v>22</v>
      </c>
    </row>
    <row r="11" spans="1:8">
      <c r="A11" s="26" t="s">
        <v>21</v>
      </c>
      <c r="B11" s="26" t="s">
        <v>21</v>
      </c>
      <c r="C11" s="26" t="s">
        <v>21</v>
      </c>
    </row>
    <row r="12" spans="1:8" ht="52">
      <c r="A12" s="31" t="s">
        <v>24</v>
      </c>
      <c r="B12" s="31" t="s">
        <v>25</v>
      </c>
      <c r="C12" s="31" t="s">
        <v>26</v>
      </c>
    </row>
  </sheetData>
  <sheetProtection password="8937" sheet="1" objects="1" scenario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9" sqref="H9"/>
    </sheetView>
  </sheetViews>
  <sheetFormatPr baseColWidth="10" defaultRowHeight="13" x14ac:dyDescent="0"/>
  <sheetData>
    <row r="1" spans="1:8">
      <c r="A1" s="4" t="s">
        <v>17</v>
      </c>
      <c r="F1" t="s">
        <v>18</v>
      </c>
    </row>
    <row r="3" spans="1:8" ht="15">
      <c r="A3" t="s">
        <v>0</v>
      </c>
    </row>
    <row r="4" spans="1:8" ht="15">
      <c r="A4" t="s">
        <v>1</v>
      </c>
    </row>
    <row r="7" spans="1:8">
      <c r="A7" s="13" t="s">
        <v>27</v>
      </c>
      <c r="B7" s="5"/>
      <c r="D7" s="9"/>
      <c r="E7" s="14" t="s">
        <v>15</v>
      </c>
      <c r="F7" s="9"/>
      <c r="H7" s="14" t="s">
        <v>12</v>
      </c>
    </row>
    <row r="8" spans="1:8">
      <c r="A8" s="7" t="s">
        <v>30</v>
      </c>
      <c r="B8" s="7" t="s">
        <v>29</v>
      </c>
      <c r="D8" s="15" t="s">
        <v>5</v>
      </c>
      <c r="E8" s="15" t="s">
        <v>6</v>
      </c>
      <c r="F8" s="15" t="s">
        <v>7</v>
      </c>
      <c r="H8" s="15" t="s">
        <v>8</v>
      </c>
    </row>
    <row r="9" spans="1:8">
      <c r="A9" s="18"/>
      <c r="B9" s="18"/>
      <c r="D9" s="11">
        <f>A9</f>
        <v>0</v>
      </c>
      <c r="E9" s="16">
        <f>INT(B9)</f>
        <v>0</v>
      </c>
      <c r="F9" s="16">
        <f>IF(E9=0,0,MOD(B9,E9)*60)</f>
        <v>0</v>
      </c>
      <c r="H9" s="17">
        <f>A9 + B9/60</f>
        <v>0</v>
      </c>
    </row>
    <row r="10" spans="1:8">
      <c r="A10" s="7" t="s">
        <v>19</v>
      </c>
      <c r="B10" s="7" t="s">
        <v>19</v>
      </c>
    </row>
    <row r="11" spans="1:8">
      <c r="A11" s="7" t="s">
        <v>20</v>
      </c>
      <c r="B11" s="7" t="s">
        <v>20</v>
      </c>
    </row>
    <row r="12" spans="1:8" ht="52">
      <c r="A12" s="8" t="s">
        <v>23</v>
      </c>
      <c r="B12" s="8" t="s">
        <v>4</v>
      </c>
    </row>
  </sheetData>
  <sheetProtection password="8937" sheet="1" objects="1" scenario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9" sqref="H9"/>
    </sheetView>
  </sheetViews>
  <sheetFormatPr baseColWidth="10" defaultRowHeight="13" x14ac:dyDescent="0"/>
  <sheetData>
    <row r="1" spans="1:9">
      <c r="A1" s="4" t="s">
        <v>17</v>
      </c>
      <c r="F1" t="s">
        <v>18</v>
      </c>
    </row>
    <row r="3" spans="1:9" ht="15">
      <c r="A3" t="s">
        <v>2</v>
      </c>
    </row>
    <row r="4" spans="1:9" ht="15">
      <c r="A4" t="s">
        <v>3</v>
      </c>
    </row>
    <row r="7" spans="1:9">
      <c r="A7" s="6" t="s">
        <v>12</v>
      </c>
      <c r="C7" s="9"/>
      <c r="D7" s="15" t="s">
        <v>14</v>
      </c>
      <c r="E7" s="9"/>
      <c r="G7" s="10" t="s">
        <v>27</v>
      </c>
      <c r="H7" s="9"/>
    </row>
    <row r="8" spans="1:9">
      <c r="A8" s="7" t="s">
        <v>8</v>
      </c>
      <c r="B8" s="1"/>
      <c r="C8" s="15" t="s">
        <v>5</v>
      </c>
      <c r="D8" s="15" t="s">
        <v>6</v>
      </c>
      <c r="E8" s="15" t="s">
        <v>7</v>
      </c>
      <c r="F8" s="1"/>
      <c r="G8" s="15" t="s">
        <v>30</v>
      </c>
      <c r="H8" s="15" t="s">
        <v>29</v>
      </c>
      <c r="I8" s="1"/>
    </row>
    <row r="9" spans="1:9">
      <c r="A9" s="18"/>
      <c r="C9" s="11">
        <f>INT(A9)</f>
        <v>0</v>
      </c>
      <c r="D9" s="16">
        <f>INT(H9)</f>
        <v>0</v>
      </c>
      <c r="E9" s="16">
        <f>IF(D9=0,0,MOD(H9,D9)*60)</f>
        <v>0</v>
      </c>
      <c r="G9" s="11">
        <f>INT(A9)</f>
        <v>0</v>
      </c>
      <c r="H9" s="12">
        <f>IF(G9=0,0,MOD(A9,G9)*60)</f>
        <v>0</v>
      </c>
    </row>
    <row r="10" spans="1:9">
      <c r="A10" s="7" t="s">
        <v>19</v>
      </c>
    </row>
    <row r="11" spans="1:9">
      <c r="A11" s="7" t="s">
        <v>20</v>
      </c>
    </row>
    <row r="12" spans="1:9" ht="52">
      <c r="A12" s="8" t="s">
        <v>9</v>
      </c>
    </row>
    <row r="14" spans="1:9">
      <c r="D14" s="3"/>
      <c r="E14" s="3"/>
      <c r="H14" s="2"/>
    </row>
  </sheetData>
  <sheetProtection password="8937" sheet="1" objects="1" scenario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 you know DMS</vt:lpstr>
      <vt:lpstr>If you know GPS</vt:lpstr>
      <vt:lpstr>If you know decimal</vt:lpstr>
    </vt:vector>
  </TitlesOfParts>
  <Company>Gary Kessler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Kessler</dc:creator>
  <cp:lastModifiedBy>Gary Kessler</cp:lastModifiedBy>
  <dcterms:created xsi:type="dcterms:W3CDTF">2012-02-17T03:11:07Z</dcterms:created>
  <dcterms:modified xsi:type="dcterms:W3CDTF">2015-01-01T14:33:14Z</dcterms:modified>
</cp:coreProperties>
</file>